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315" windowHeight="12330" activeTab="0"/>
  </bookViews>
  <sheets>
    <sheet name="2학기5학년 (2)" sheetId="1" r:id="rId1"/>
  </sheets>
  <definedNames/>
  <calcPr calcId="145621"/>
</workbook>
</file>

<file path=xl/sharedStrings.xml><?xml version="1.0" encoding="utf-8"?>
<sst xmlns="http://schemas.openxmlformats.org/spreadsheetml/2006/main" count="33" uniqueCount="32">
  <si>
    <t>구분</t>
  </si>
  <si>
    <t>내  역</t>
  </si>
  <si>
    <t>인원</t>
  </si>
  <si>
    <t>단가</t>
  </si>
  <si>
    <t>금액</t>
  </si>
  <si>
    <t>총액</t>
  </si>
  <si>
    <t>비고</t>
  </si>
  <si>
    <t>징
수
내
역</t>
  </si>
  <si>
    <t>일 반 징 수</t>
  </si>
  <si>
    <t>교사징수</t>
  </si>
  <si>
    <t>수입액</t>
  </si>
  <si>
    <t>불참자 반환액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</si>
  <si>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</si>
  <si>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</si>
  <si>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</si>
  <si>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</si>
  <si>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</si>
  <si>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</si>
  <si>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</si>
  <si>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입장료(학생)</t>
  </si>
  <si>
    <t>버스비(학생)</t>
  </si>
  <si>
    <t>지출내역</t>
  </si>
  <si>
    <t>버스비(교사)</t>
  </si>
  <si>
    <t>안양시 보조금</t>
  </si>
  <si>
    <t>2015.12.16 안양빙상장현장학습 2학년</t>
  </si>
  <si>
    <t>2015학년도 2학기 12월 16일 2학년 현장학습 징수 및 집행내역</t>
  </si>
  <si>
    <t>5,050원 참여자 각각 환불처리</t>
  </si>
  <si>
    <t>불우이웃돕기성금</t>
  </si>
  <si>
    <t xml:space="preserve">275,000원 * 6대 = 1,650,000원 </t>
  </si>
  <si>
    <t>보험료:1,200원*15명 
버스비:10,335원*15명</t>
  </si>
  <si>
    <t>불참자 학생 1인의 보험료는 반환되지 않음.(불참자 2-5 윤효주)</t>
  </si>
  <si>
    <t>불참자 1인 입장료,버스비 , 예비비 반환
(2-5 윤호주)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</si>
</sst>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1" fontId="2" fillId="4" borderId="1" xfId="0" applyNumberFormat="1" applyFont="1" applyFill="1" applyBorder="1" applyAlignment="1">
      <alignment horizontal="center" vertical="center"/>
    </xf>
    <xf numFmtId="41" fontId="7" fillId="4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5" borderId="1" xfId="2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1" fontId="2" fillId="3" borderId="1" xfId="2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workbookViewId="0" topLeftCell="A1">
      <selection activeCell="H26" sqref="H26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16384" width="8.88671875" style="1" customWidth="1"/>
  </cols>
  <sheetData>
    <row r="1" ht="37.5" customHeight="1"/>
    <row r="2" spans="2:8" ht="36" customHeight="1">
      <c r="B2" s="26" t="s">
        <v>25</v>
      </c>
      <c r="C2" s="26"/>
      <c r="D2" s="26"/>
      <c r="E2" s="26"/>
      <c r="F2" s="26"/>
      <c r="G2" s="26"/>
      <c r="H2" s="26"/>
    </row>
    <row r="3" spans="2:8" ht="39" customHeight="1">
      <c r="B3" s="2"/>
      <c r="C3" s="2"/>
      <c r="D3" s="2"/>
      <c r="E3" s="2"/>
      <c r="F3" s="2"/>
      <c r="G3" s="2"/>
      <c r="H3" s="2"/>
    </row>
    <row r="4" spans="5:8" ht="28.5" customHeight="1">
      <c r="E4" s="27" t="s">
        <v>24</v>
      </c>
      <c r="F4" s="27"/>
      <c r="G4" s="27"/>
      <c r="H4" s="27"/>
    </row>
    <row r="5" spans="6:8" ht="14.25" customHeight="1">
      <c r="F5" s="3"/>
      <c r="G5" s="3"/>
      <c r="H5" s="3"/>
    </row>
    <row r="6" spans="2:8" ht="43.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2:8" ht="48.75" customHeight="1">
      <c r="B7" s="22" t="s">
        <v>7</v>
      </c>
      <c r="C7" s="4" t="s">
        <v>8</v>
      </c>
      <c r="D7" s="5">
        <v>146</v>
      </c>
      <c r="E7" s="5">
        <v>19400</v>
      </c>
      <c r="F7" s="5">
        <f>D7*E7</f>
        <v>2832400</v>
      </c>
      <c r="G7" s="28">
        <f>SUM(F7:F9)</f>
        <v>3203450</v>
      </c>
      <c r="H7" s="6"/>
    </row>
    <row r="8" spans="2:8" ht="45" customHeight="1">
      <c r="B8" s="22"/>
      <c r="C8" s="4" t="s">
        <v>23</v>
      </c>
      <c r="D8" s="5">
        <v>3</v>
      </c>
      <c r="E8" s="5">
        <v>66000</v>
      </c>
      <c r="F8" s="5">
        <f>D8*E8</f>
        <v>198000</v>
      </c>
      <c r="G8" s="28"/>
      <c r="H8" s="6"/>
    </row>
    <row r="9" spans="2:8" ht="44.25" customHeight="1">
      <c r="B9" s="22"/>
      <c r="C9" s="4" t="s">
        <v>9</v>
      </c>
      <c r="D9" s="5">
        <v>15</v>
      </c>
      <c r="E9" s="5">
        <v>11535</v>
      </c>
      <c r="F9" s="5">
        <v>173050</v>
      </c>
      <c r="G9" s="28"/>
      <c r="H9" s="6" t="s">
        <v>29</v>
      </c>
    </row>
    <row r="10" spans="2:8" ht="44.25" customHeight="1">
      <c r="B10" s="22"/>
      <c r="C10" s="29" t="s">
        <v>10</v>
      </c>
      <c r="D10" s="29"/>
      <c r="E10" s="29"/>
      <c r="F10" s="29"/>
      <c r="G10" s="7">
        <f>SUM(G7)</f>
        <v>3203450</v>
      </c>
      <c r="H10" s="8"/>
    </row>
    <row r="11" spans="2:8" ht="38.25" customHeight="1">
      <c r="B11" s="30" t="s">
        <v>21</v>
      </c>
      <c r="C11" s="18" t="s">
        <v>16</v>
      </c>
      <c r="D11" s="9">
        <v>146</v>
      </c>
      <c r="E11" s="9">
        <v>900</v>
      </c>
      <c r="F11" s="5">
        <f>D11*E11</f>
        <v>131400</v>
      </c>
      <c r="G11" s="5">
        <f>F11</f>
        <v>131400</v>
      </c>
      <c r="H11" s="22" t="s">
        <v>30</v>
      </c>
    </row>
    <row r="12" spans="2:8" ht="38.25" customHeight="1">
      <c r="B12" s="30"/>
      <c r="C12" s="18" t="s">
        <v>17</v>
      </c>
      <c r="D12" s="9">
        <v>15</v>
      </c>
      <c r="E12" s="9">
        <v>1200</v>
      </c>
      <c r="F12" s="5">
        <f>D12*E12</f>
        <v>18000</v>
      </c>
      <c r="G12" s="5">
        <f>F12</f>
        <v>18000</v>
      </c>
      <c r="H12" s="22"/>
    </row>
    <row r="13" spans="2:8" ht="38.25" customHeight="1">
      <c r="B13" s="30"/>
      <c r="C13" s="32" t="s">
        <v>18</v>
      </c>
      <c r="D13" s="32"/>
      <c r="E13" s="32"/>
      <c r="F13" s="32"/>
      <c r="G13" s="19">
        <f>SUM(G11:G12)</f>
        <v>149400</v>
      </c>
      <c r="H13" s="22"/>
    </row>
    <row r="14" spans="2:8" ht="38.25" customHeight="1">
      <c r="B14" s="30"/>
      <c r="C14" s="4" t="s">
        <v>19</v>
      </c>
      <c r="D14" s="5">
        <v>145</v>
      </c>
      <c r="E14" s="5">
        <v>4500</v>
      </c>
      <c r="F14" s="5">
        <f>D14*E14</f>
        <v>652500</v>
      </c>
      <c r="G14" s="5">
        <f>F14</f>
        <v>652500</v>
      </c>
      <c r="H14" s="20"/>
    </row>
    <row r="15" spans="2:8" ht="38.25" customHeight="1">
      <c r="B15" s="30"/>
      <c r="C15" s="18" t="s">
        <v>20</v>
      </c>
      <c r="D15" s="5">
        <v>145</v>
      </c>
      <c r="E15" s="5">
        <v>10310</v>
      </c>
      <c r="F15" s="5">
        <f aca="true" t="shared" si="0" ref="F15:F17">D15*E15</f>
        <v>1494950</v>
      </c>
      <c r="G15" s="5">
        <f aca="true" t="shared" si="1" ref="G15">F15</f>
        <v>1494950</v>
      </c>
      <c r="H15" s="33" t="s">
        <v>28</v>
      </c>
    </row>
    <row r="16" spans="2:8" ht="38.25" customHeight="1">
      <c r="B16" s="30"/>
      <c r="C16" s="18" t="s">
        <v>22</v>
      </c>
      <c r="D16" s="5">
        <v>15</v>
      </c>
      <c r="E16" s="5">
        <v>10335</v>
      </c>
      <c r="F16" s="5">
        <f t="shared" si="0"/>
        <v>155025</v>
      </c>
      <c r="G16" s="5">
        <v>155050</v>
      </c>
      <c r="H16" s="31"/>
    </row>
    <row r="17" spans="2:8" ht="36">
      <c r="B17" s="30"/>
      <c r="C17" s="10" t="s">
        <v>11</v>
      </c>
      <c r="D17" s="5">
        <v>1</v>
      </c>
      <c r="E17" s="5">
        <v>18500</v>
      </c>
      <c r="F17" s="5">
        <f t="shared" si="0"/>
        <v>18500</v>
      </c>
      <c r="G17" s="5">
        <f>F17</f>
        <v>18500</v>
      </c>
      <c r="H17" s="11" t="s">
        <v>31</v>
      </c>
    </row>
    <row r="18" spans="2:8" ht="38.25" customHeight="1">
      <c r="B18" s="31"/>
      <c r="C18" s="29" t="s">
        <v>12</v>
      </c>
      <c r="D18" s="29"/>
      <c r="E18" s="29"/>
      <c r="F18" s="29"/>
      <c r="G18" s="7">
        <f>SUM(G13:G17)</f>
        <v>2470400</v>
      </c>
      <c r="H18" s="12"/>
    </row>
    <row r="19" spans="2:8" ht="38.25" customHeight="1">
      <c r="B19" s="22" t="s">
        <v>13</v>
      </c>
      <c r="C19" s="13" t="s">
        <v>14</v>
      </c>
      <c r="D19" s="5">
        <v>145</v>
      </c>
      <c r="E19" s="5">
        <v>5050</v>
      </c>
      <c r="F19" s="5">
        <f>E19*D19</f>
        <v>732250</v>
      </c>
      <c r="G19" s="5">
        <f>F19</f>
        <v>732250</v>
      </c>
      <c r="H19" s="11" t="s">
        <v>26</v>
      </c>
    </row>
    <row r="20" spans="2:8" ht="38.25" customHeight="1">
      <c r="B20" s="22"/>
      <c r="C20" s="14" t="s">
        <v>13</v>
      </c>
      <c r="D20" s="18"/>
      <c r="E20" s="18"/>
      <c r="F20" s="18"/>
      <c r="G20" s="5">
        <v>800</v>
      </c>
      <c r="H20" s="21" t="s">
        <v>27</v>
      </c>
    </row>
    <row r="21" spans="2:8" ht="38.25" customHeight="1">
      <c r="B21" s="22"/>
      <c r="C21" s="23" t="s">
        <v>15</v>
      </c>
      <c r="D21" s="24"/>
      <c r="E21" s="24"/>
      <c r="F21" s="25"/>
      <c r="G21" s="15">
        <f>SUM(G18:G20)</f>
        <v>3203450</v>
      </c>
      <c r="H21" s="16">
        <f>G10-G21</f>
        <v>0</v>
      </c>
    </row>
    <row r="22" ht="13.5">
      <c r="G22" s="17"/>
    </row>
  </sheetData>
  <mergeCells count="12">
    <mergeCell ref="B19:B21"/>
    <mergeCell ref="C21:F21"/>
    <mergeCell ref="B2:H2"/>
    <mergeCell ref="E4:H4"/>
    <mergeCell ref="B7:B10"/>
    <mergeCell ref="G7:G9"/>
    <mergeCell ref="C10:F10"/>
    <mergeCell ref="B11:B18"/>
    <mergeCell ref="C18:F18"/>
    <mergeCell ref="H11:H13"/>
    <mergeCell ref="C13:F13"/>
    <mergeCell ref="H15:H16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2015-12-16T06:32:24Z</cp:lastPrinted>
  <dcterms:created xsi:type="dcterms:W3CDTF">2013-12-20T05:03:38Z</dcterms:created>
  <dcterms:modified xsi:type="dcterms:W3CDTF">2015-12-16T06:57:02Z</dcterms:modified>
  <cp:category/>
  <cp:version/>
  <cp:contentType/>
  <cp:contentStatus/>
</cp:coreProperties>
</file>